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trand\Documents\@ DSDEN\2-SAIO 2019\@19-20\Familles de métiers\DOCS FINALISES\"/>
    </mc:Choice>
  </mc:AlternateContent>
  <bookViews>
    <workbookView xWindow="0" yWindow="0" windowWidth="28800" windowHeight="12300" tabRatio="506"/>
  </bookViews>
  <sheets>
    <sheet name="Fiche projet 2nde MRC" sheetId="2" r:id="rId1"/>
  </sheets>
  <externalReferences>
    <externalReference r:id="rId2"/>
  </externalReferences>
  <definedNames>
    <definedName name="LISTEBCP">'[1]COMPETENCES VOLET 3'!$H$4:$H$124</definedName>
    <definedName name="LISTEBTS">'[1]LISTE BTS'!$A$2:$A$144</definedName>
    <definedName name="_xlnm.Print_Area" localSheetId="0">'Fiche projet 2nde MRC'!$A$1:$W$29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" i="2" l="1"/>
  <c r="U15" i="2"/>
  <c r="T15" i="2"/>
  <c r="V17" i="2" l="1"/>
  <c r="V19" i="2"/>
  <c r="V20" i="2"/>
  <c r="T14" i="2"/>
  <c r="T16" i="2"/>
  <c r="T17" i="2"/>
  <c r="T19" i="2"/>
  <c r="T20" i="2"/>
  <c r="T21" i="2"/>
  <c r="T22" i="2"/>
  <c r="T23" i="2"/>
  <c r="S19" i="2" l="1"/>
  <c r="U19" i="2"/>
  <c r="S20" i="2"/>
  <c r="U20" i="2"/>
  <c r="S21" i="2"/>
  <c r="U21" i="2"/>
  <c r="V21" i="2"/>
  <c r="S22" i="2"/>
  <c r="U22" i="2"/>
  <c r="V22" i="2"/>
  <c r="S23" i="2"/>
  <c r="U23" i="2"/>
  <c r="V23" i="2"/>
  <c r="Y17" i="2" l="1"/>
  <c r="Y18" i="2" s="1"/>
  <c r="S24" i="2" s="1"/>
  <c r="V14" i="2" l="1"/>
  <c r="U14" i="2"/>
  <c r="S14" i="2"/>
  <c r="S16" i="2"/>
  <c r="U16" i="2"/>
  <c r="V16" i="2"/>
  <c r="S17" i="2"/>
  <c r="U17" i="2"/>
  <c r="S15" i="2"/>
</calcChain>
</file>

<file path=xl/sharedStrings.xml><?xml version="1.0" encoding="utf-8"?>
<sst xmlns="http://schemas.openxmlformats.org/spreadsheetml/2006/main" count="41" uniqueCount="40">
  <si>
    <t>Niv M</t>
  </si>
  <si>
    <t>Comprendre le monde économique et professionnel</t>
  </si>
  <si>
    <t>Connaître la diversité des métiers et des formations</t>
  </si>
  <si>
    <t xml:space="preserve">L'élève a : </t>
  </si>
  <si>
    <t>PFMP</t>
  </si>
  <si>
    <t>Classe</t>
  </si>
  <si>
    <t>S'engager dans une démarche ambitieuse pour valider son PARCOURS AVENIR</t>
  </si>
  <si>
    <t>Intégré l'impact des progrès scientifiques et techniques sur l'évolution des activités professionnelles dans ce domaine métier.</t>
  </si>
  <si>
    <t>Activités extra-scolaires représentatives</t>
  </si>
  <si>
    <t>Stages, emplois</t>
  </si>
  <si>
    <t>Observateur</t>
  </si>
  <si>
    <t>Acteur</t>
  </si>
  <si>
    <t>Acteur impliqué</t>
  </si>
  <si>
    <t>Critères de positionnement</t>
  </si>
  <si>
    <t>Pas impliqué</t>
  </si>
  <si>
    <t>Positionnement   (*)</t>
  </si>
  <si>
    <t xml:space="preserve">Compétences pour construire </t>
  </si>
  <si>
    <t>Les 4 niveaux proposés permettent d'évaluer le sens de l'engagement et de l'initiative de l'élève et son implication dans des démarches personnelles.</t>
  </si>
  <si>
    <t>Avis proposé par le conseil de classe quant à l'implication de l'élève dans la construction de son projet d'orientation :</t>
  </si>
  <si>
    <t xml:space="preserve">Nom et Prénom de l'élève : </t>
  </si>
  <si>
    <t xml:space="preserve"> Bac Pro_Métiers du commerce et de la vente            </t>
  </si>
  <si>
    <t xml:space="preserve"> Bac Pro_Métiers de l'accueil</t>
  </si>
  <si>
    <t xml:space="preserve">          un parcours d'orientation réussi </t>
  </si>
  <si>
    <r>
      <t>Option</t>
    </r>
    <r>
      <rPr>
        <b/>
        <sz val="14"/>
        <color theme="1"/>
        <rFont val="Calibri"/>
        <family val="2"/>
        <scheme val="minor"/>
      </rPr>
      <t xml:space="preserve"> A</t>
    </r>
    <r>
      <rPr>
        <sz val="14"/>
        <color theme="1"/>
        <rFont val="Calibri"/>
        <family val="2"/>
        <scheme val="minor"/>
      </rPr>
      <t xml:space="preserve"> : Animation et gestion de l'espace commercial</t>
    </r>
  </si>
  <si>
    <r>
      <t xml:space="preserve">Option </t>
    </r>
    <r>
      <rPr>
        <b/>
        <sz val="14"/>
        <color theme="1"/>
        <rFont val="Calibri"/>
        <family val="2"/>
        <scheme val="minor"/>
      </rPr>
      <t xml:space="preserve">B </t>
    </r>
    <r>
      <rPr>
        <sz val="14"/>
        <color theme="1"/>
        <rFont val="Calibri"/>
        <family val="2"/>
        <scheme val="minor"/>
      </rPr>
      <t>: Prospection clientèle et valorisation de l'offre commerciale</t>
    </r>
  </si>
  <si>
    <t>Projet scolaire et professionnel :</t>
  </si>
  <si>
    <t xml:space="preserve">Orientation   Post Seconde professionnelle  </t>
  </si>
  <si>
    <r>
      <t xml:space="preserve">Synthétisé de l'information sur le sur le secteur économique (au niveau local ou régional ou national) : taille </t>
    </r>
    <r>
      <rPr>
        <sz val="14"/>
        <rFont val="Calibri"/>
        <family val="2"/>
        <scheme val="minor"/>
      </rPr>
      <t>du</t>
    </r>
    <r>
      <rPr>
        <sz val="14"/>
        <color theme="1"/>
        <rFont val="Calibri"/>
        <family val="2"/>
        <scheme val="minor"/>
      </rPr>
      <t xml:space="preserve"> secteur, évolution, perspective de croissance...</t>
    </r>
  </si>
  <si>
    <r>
      <t>Identifé l’offre et la demande de travail sur ce secteur d'activité,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le salaire,</t>
    </r>
    <r>
      <rPr>
        <sz val="14"/>
        <color theme="1"/>
        <rFont val="Calibri"/>
        <family val="2"/>
        <scheme val="minor"/>
      </rPr>
      <t xml:space="preserve"> les inégalités salariales entre les femmes et les hommes, le plafond de verre, le temps partiel </t>
    </r>
    <r>
      <rPr>
        <sz val="14"/>
        <rFont val="Calibri"/>
        <family val="2"/>
        <scheme val="minor"/>
      </rPr>
      <t>choisi ou non,</t>
    </r>
    <r>
      <rPr>
        <sz val="14"/>
        <color theme="1"/>
        <rFont val="Calibri"/>
        <family val="2"/>
        <scheme val="minor"/>
      </rPr>
      <t xml:space="preserve"> l’équilibre  entre vie personnelle et professionnelle.</t>
    </r>
  </si>
  <si>
    <r>
      <t>Pris connaissance des voies  de formation du système éducatif, leurs spécificités (diplômes, programmes, référentiels, etc.), les passerelles et poursuites d'étude possibles</t>
    </r>
    <r>
      <rPr>
        <sz val="14"/>
        <color rgb="FFFF0000"/>
        <rFont val="Calibri"/>
        <family val="2"/>
        <scheme val="minor"/>
      </rPr>
      <t>.</t>
    </r>
  </si>
  <si>
    <t xml:space="preserve">Identifié les métiers en tension et les métiers en développement, à un moment précis  et dans un territoire donné. </t>
  </si>
  <si>
    <t xml:space="preserve">Identifié les parcours d’insertion professionnelle en fonction de plusieurs critères (diplômes, âge, types de contrats de travail,  branche professionnelle, territoire). </t>
  </si>
  <si>
    <t xml:space="preserve">Identifié les conditions de travail propres aux métiers visés. </t>
  </si>
  <si>
    <t xml:space="preserve">Pris connaissance des différentes modalités de formations initiale et professionnelle possibles : formation initiale sous statut scolaire, en apprentissage, formation continue, VAE,… </t>
  </si>
  <si>
    <t xml:space="preserve"> lieux et opportunités utilisés et rencontrés par l'élève</t>
  </si>
  <si>
    <t>Implication de l'élève dans la construction de son projet</t>
  </si>
  <si>
    <t>Repéré les différents métiers spécifiques à la filière et les a situés au regard des autres métiers du domaine commercial.</t>
  </si>
  <si>
    <t>Entretiens, contacts, visites</t>
  </si>
  <si>
    <t>Recherches documen-
taires</t>
  </si>
  <si>
    <t>Famille de métiers de la Relation 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</si>
</sst>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5" borderId="0" xfId="0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64" fontId="5" fillId="4" borderId="1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14" fillId="0" borderId="0" xfId="0" applyFont="1" applyProtection="1"/>
    <xf numFmtId="0" fontId="14" fillId="0" borderId="0" xfId="0" applyFont="1" applyAlignment="1" applyProtection="1">
      <alignment vertical="center"/>
    </xf>
    <xf numFmtId="0" fontId="9" fillId="0" borderId="0" xfId="0" applyFont="1" applyProtection="1"/>
    <xf numFmtId="0" fontId="9" fillId="0" borderId="0" xfId="0" applyFont="1" applyAlignment="1" applyProtection="1">
      <alignment vertical="center"/>
    </xf>
    <xf numFmtId="0" fontId="0" fillId="0" borderId="0" xfId="0" applyProtection="1"/>
    <xf numFmtId="0" fontId="7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vertical="center"/>
    </xf>
    <xf numFmtId="0" fontId="7" fillId="5" borderId="6" xfId="0" applyFont="1" applyFill="1" applyBorder="1" applyAlignment="1" applyProtection="1">
      <alignment horizontal="center" vertical="top"/>
    </xf>
    <xf numFmtId="0" fontId="0" fillId="5" borderId="7" xfId="0" applyFill="1" applyBorder="1" applyAlignment="1" applyProtection="1">
      <alignment vertical="center"/>
    </xf>
    <xf numFmtId="0" fontId="4" fillId="5" borderId="7" xfId="0" applyFont="1" applyFill="1" applyBorder="1" applyAlignment="1" applyProtection="1">
      <alignment vertical="center"/>
    </xf>
    <xf numFmtId="0" fontId="0" fillId="5" borderId="8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Border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4" fillId="0" borderId="0" xfId="0" applyFont="1" applyBorder="1" applyProtection="1"/>
    <xf numFmtId="164" fontId="4" fillId="4" borderId="1" xfId="0" applyNumberFormat="1" applyFont="1" applyFill="1" applyBorder="1" applyProtection="1"/>
    <xf numFmtId="0" fontId="4" fillId="5" borderId="1" xfId="0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/>
    </xf>
    <xf numFmtId="0" fontId="4" fillId="0" borderId="11" xfId="0" applyFont="1" applyBorder="1" applyProtection="1"/>
    <xf numFmtId="0" fontId="7" fillId="0" borderId="0" xfId="0" applyFont="1" applyAlignment="1" applyProtection="1">
      <alignment horizontal="center" vertical="top"/>
    </xf>
    <xf numFmtId="0" fontId="0" fillId="0" borderId="0" xfId="0" applyAlignment="1" applyProtection="1"/>
    <xf numFmtId="0" fontId="12" fillId="3" borderId="1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16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Protection="1"/>
    <xf numFmtId="0" fontId="9" fillId="0" borderId="0" xfId="0" applyFont="1" applyBorder="1" applyProtection="1"/>
    <xf numFmtId="0" fontId="2" fillId="3" borderId="13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right" vertical="center"/>
    </xf>
    <xf numFmtId="0" fontId="11" fillId="2" borderId="13" xfId="0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top" textRotation="90" wrapText="1"/>
    </xf>
    <xf numFmtId="0" fontId="7" fillId="5" borderId="1" xfId="0" applyFont="1" applyFill="1" applyBorder="1" applyAlignment="1" applyProtection="1">
      <alignment horizontal="center" vertical="top" textRotation="90" wrapText="1"/>
    </xf>
    <xf numFmtId="0" fontId="4" fillId="7" borderId="2" xfId="0" applyFont="1" applyFill="1" applyBorder="1" applyAlignment="1" applyProtection="1">
      <alignment horizontal="left" vertical="center" wrapText="1"/>
    </xf>
    <xf numFmtId="0" fontId="4" fillId="7" borderId="4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 wrapText="1"/>
    </xf>
    <xf numFmtId="0" fontId="6" fillId="6" borderId="6" xfId="0" applyFont="1" applyFill="1" applyBorder="1" applyAlignment="1" applyProtection="1">
      <alignment horizontal="center" vertical="center" wrapText="1"/>
    </xf>
    <xf numFmtId="0" fontId="6" fillId="6" borderId="10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0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4" tint="-0.24994659260841701"/>
        </patternFill>
      </fill>
    </dxf>
    <dxf>
      <font>
        <color rgb="FF9C0006"/>
      </font>
      <fill>
        <patternFill>
          <bgColor theme="4" tint="-0.24994659260841701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DE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</xdr:row>
      <xdr:rowOff>176892</xdr:rowOff>
    </xdr:from>
    <xdr:to>
      <xdr:col>22</xdr:col>
      <xdr:colOff>585106</xdr:colOff>
      <xdr:row>7</xdr:row>
      <xdr:rowOff>122464</xdr:rowOff>
    </xdr:to>
    <xdr:sp macro="" textlink="">
      <xdr:nvSpPr>
        <xdr:cNvPr id="2" name="ZoneTexte 1"/>
        <xdr:cNvSpPr txBox="1"/>
      </xdr:nvSpPr>
      <xdr:spPr>
        <a:xfrm>
          <a:off x="12382500" y="693963"/>
          <a:ext cx="2952749" cy="1211037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400" b="1"/>
            <a:t>Implication de l'élève dans la</a:t>
          </a:r>
          <a:r>
            <a:rPr lang="fr-FR" sz="2400" b="1" baseline="0"/>
            <a:t> construction de son projet</a:t>
          </a:r>
          <a:endParaRPr lang="fr-FR" sz="2400" b="1"/>
        </a:p>
        <a:p>
          <a:pPr algn="ctr"/>
          <a:endParaRPr lang="fr-FR" sz="2000" b="1"/>
        </a:p>
        <a:p>
          <a:endParaRPr lang="fr-FR" sz="1800" b="1"/>
        </a:p>
      </xdr:txBody>
    </xdr:sp>
    <xdr:clientData/>
  </xdr:twoCellAnchor>
  <xdr:twoCellAnchor>
    <xdr:from>
      <xdr:col>14</xdr:col>
      <xdr:colOff>0</xdr:colOff>
      <xdr:row>24</xdr:row>
      <xdr:rowOff>149678</xdr:rowOff>
    </xdr:from>
    <xdr:to>
      <xdr:col>23</xdr:col>
      <xdr:colOff>1362</xdr:colOff>
      <xdr:row>29</xdr:row>
      <xdr:rowOff>0</xdr:rowOff>
    </xdr:to>
    <xdr:sp macro="" textlink="">
      <xdr:nvSpPr>
        <xdr:cNvPr id="3" name="Zone de texte 2"/>
        <xdr:cNvSpPr txBox="1">
          <a:spLocks noChangeArrowheads="1"/>
        </xdr:cNvSpPr>
      </xdr:nvSpPr>
      <xdr:spPr bwMode="auto">
        <a:xfrm>
          <a:off x="10763250" y="11103428"/>
          <a:ext cx="4586969" cy="843643"/>
        </a:xfrm>
        <a:prstGeom prst="rect">
          <a:avLst/>
        </a:prstGeom>
        <a:solidFill>
          <a:srgbClr val="FFFFFF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Visa du chef d’établissement</a:t>
          </a:r>
          <a:endParaRPr lang="fr-FR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inard/Desktop/Grille%20Bonus%20Projet%20Famille%20de%20M&#233;tiers%20GATL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"/>
      <sheetName val="COMPETENCES VOLET 3"/>
      <sheetName val="LISTE BTS"/>
    </sheetNames>
    <sheetDataSet>
      <sheetData sheetId="0"/>
      <sheetData sheetId="1">
        <row r="2">
          <cell r="H2" t="str">
            <v>LIBELLE COURT</v>
          </cell>
        </row>
        <row r="4">
          <cell r="H4" t="str">
            <v>ACC.SOINS-S.PERS. OPT.A DOMICILE</v>
          </cell>
        </row>
        <row r="5">
          <cell r="H5" t="str">
            <v>ACC.SOINS-S.PERS. OPT.EN STRUCTUR</v>
          </cell>
        </row>
        <row r="6">
          <cell r="H6" t="str">
            <v>ACCUEIL -RELATION CLIENTS USAGERS</v>
          </cell>
        </row>
        <row r="7">
          <cell r="H7" t="str">
            <v>AERONAUTIQUE OPTION AVIONIQUE</v>
          </cell>
        </row>
        <row r="8">
          <cell r="H8" t="str">
            <v>AERONAUTIQUE OPTION STRUCTURE</v>
          </cell>
        </row>
        <row r="9">
          <cell r="H9" t="str">
            <v>AERONAUTIQUE OPTION SYSTEMES</v>
          </cell>
        </row>
        <row r="10">
          <cell r="H10" t="str">
            <v>AGRO-EQUIPEMENT</v>
          </cell>
        </row>
        <row r="11">
          <cell r="H11" t="str">
            <v>AMENAGEMENT FINITION BATIMENT</v>
          </cell>
        </row>
        <row r="12">
          <cell r="H12" t="str">
            <v>AMENAGEMENTS PAYSAGERS</v>
          </cell>
        </row>
        <row r="13">
          <cell r="H13" t="str">
            <v>ART.&amp; MET.ART:COM.VIS.VIS.PLURI-M</v>
          </cell>
        </row>
        <row r="14">
          <cell r="H14" t="str">
            <v>ART.MET.ART-FACT.ORG. OPT.ORGAN.</v>
          </cell>
        </row>
        <row r="15">
          <cell r="H15" t="str">
            <v>ART.MET.ART-FACT.ORG. OPT.TUYAUT.</v>
          </cell>
        </row>
        <row r="16">
          <cell r="H16" t="str">
            <v>ARTIS. &amp; M.ART:MARCHANDISAGE VIS.</v>
          </cell>
        </row>
        <row r="17">
          <cell r="H17" t="str">
            <v>ARTIS.&amp; MET.ART : TAPIS.D'AMEUBLT</v>
          </cell>
        </row>
        <row r="18">
          <cell r="H18" t="str">
            <v>ARTIS.&amp; MET.ART:MET.ENSEIGN SIGNA</v>
          </cell>
        </row>
        <row r="19">
          <cell r="H19" t="str">
            <v>ARTIS.&amp; MET.ART:VERR.SCIENT.TECHN</v>
          </cell>
        </row>
        <row r="20">
          <cell r="H20" t="str">
            <v>ARTISANAT &amp; MET.ART : ARTS PIERRE</v>
          </cell>
        </row>
        <row r="21">
          <cell r="H21" t="str">
            <v>ARTISANAT &amp; MET.ART : EBENISTE</v>
          </cell>
        </row>
        <row r="22">
          <cell r="H22" t="str">
            <v>AVIATION GENERALE</v>
          </cell>
        </row>
        <row r="23">
          <cell r="H23" t="str">
            <v>BIO-INDUSTRIES DE TRANSFORMATION</v>
          </cell>
        </row>
        <row r="24">
          <cell r="H24" t="str">
            <v>BOUCHER CHARCUTIER TRAITEUR</v>
          </cell>
        </row>
        <row r="25">
          <cell r="H25" t="str">
            <v>BOULANGER-P</v>
          </cell>
        </row>
        <row r="26">
          <cell r="H26" t="str">
            <v>CGEA SYST DOMINANTE CULTURES</v>
          </cell>
        </row>
        <row r="27">
          <cell r="H27" t="str">
            <v>CGEA SYST DOMINANTE ELEVAGE</v>
          </cell>
        </row>
        <row r="28">
          <cell r="H28" t="str">
            <v>CGEA VIGNE ET VIN</v>
          </cell>
        </row>
        <row r="29">
          <cell r="H29" t="str">
            <v>CGEM OPTION MARIN DE COMMERCE</v>
          </cell>
        </row>
        <row r="30">
          <cell r="H30" t="str">
            <v>CGEM OPTION PECHE</v>
          </cell>
        </row>
        <row r="31">
          <cell r="H31" t="str">
            <v>COMMERC. SERVICES EN RESTAURATION</v>
          </cell>
        </row>
        <row r="32">
          <cell r="H32" t="str">
            <v>COMMERCE</v>
          </cell>
        </row>
        <row r="33">
          <cell r="H33" t="str">
            <v>COND GEST ENTR CANIN ET FELIN</v>
          </cell>
        </row>
        <row r="34">
          <cell r="H34" t="str">
            <v>COND GEST ENTR HIPPIQUE</v>
          </cell>
        </row>
        <row r="35">
          <cell r="H35" t="str">
            <v>CONDUCT. TRANSP.ROUT.MARCHANDISES</v>
          </cell>
        </row>
        <row r="36">
          <cell r="H36" t="str">
            <v>CONSTRUCTION DES CARROSSERIES</v>
          </cell>
        </row>
        <row r="37">
          <cell r="H37" t="str">
            <v>CUISINE</v>
          </cell>
        </row>
        <row r="38">
          <cell r="H38" t="str">
            <v>CULTURES MARINES</v>
          </cell>
        </row>
        <row r="39">
          <cell r="H39" t="str">
            <v>ELECTROMECANICIEN MARINE</v>
          </cell>
        </row>
        <row r="40">
          <cell r="H40" t="str">
            <v>ELECTROTEC. ENERG. EQUIP.COMMUNIC</v>
          </cell>
        </row>
        <row r="41">
          <cell r="H41" t="str">
            <v>ESTHETIQUE COSMETIQUE PARFUMERIE</v>
          </cell>
        </row>
        <row r="42">
          <cell r="H42" t="str">
            <v>ETUD.DEFINITION PRDTS INDUSTRIELS</v>
          </cell>
        </row>
        <row r="43">
          <cell r="H43" t="str">
            <v>ETUDE ET REALISAT. D'AGENCEMENT</v>
          </cell>
        </row>
        <row r="44">
          <cell r="H44" t="str">
            <v>FACONNAGE PRODTS IMPRIMES ROUTAGE</v>
          </cell>
        </row>
        <row r="45">
          <cell r="H45" t="str">
            <v>FONDERIE</v>
          </cell>
        </row>
        <row r="46">
          <cell r="H46" t="str">
            <v>FORET</v>
          </cell>
        </row>
        <row r="47">
          <cell r="H47" t="str">
            <v>GEST MILIEUX NATURELS FAUNE</v>
          </cell>
        </row>
        <row r="48">
          <cell r="H48" t="str">
            <v>GEST. POLLUTIONS PROTEC. ENVIRON.</v>
          </cell>
        </row>
        <row r="49">
          <cell r="H49" t="str">
            <v>GESTION-ADMINISTRATION</v>
          </cell>
        </row>
        <row r="50">
          <cell r="H50" t="str">
            <v>HYGIENE PROPRETE STERILISATION</v>
          </cell>
        </row>
        <row r="51">
          <cell r="H51" t="str">
            <v>INTERV. SUR PATRIMOINE BATI OPT.A</v>
          </cell>
        </row>
        <row r="52">
          <cell r="H52" t="str">
            <v>INTERV. SUR PATRIMOINE BATI OPT.B</v>
          </cell>
        </row>
        <row r="53">
          <cell r="H53" t="str">
            <v>INTERV. SUR PATRIMOINE BATI OPT.C</v>
          </cell>
        </row>
        <row r="54">
          <cell r="H54" t="str">
            <v>LABORATOIRE CONTROLE QUALITE</v>
          </cell>
        </row>
        <row r="55">
          <cell r="H55" t="str">
            <v>LOGISTIQUE</v>
          </cell>
        </row>
        <row r="56">
          <cell r="H56" t="str">
            <v>MAINT.MATER OPT.C PARCS JARDINS</v>
          </cell>
        </row>
        <row r="57">
          <cell r="H57" t="str">
            <v>MAINT.MATERIELS OPT.A AGRICOLES</v>
          </cell>
        </row>
        <row r="58">
          <cell r="H58" t="str">
            <v>MAINT.MATERIELS OPT.A AGRICOLES</v>
          </cell>
        </row>
        <row r="59">
          <cell r="H59" t="str">
            <v>MAINT.MATERIELS OPT.B TP MANUT.</v>
          </cell>
        </row>
        <row r="60">
          <cell r="H60" t="str">
            <v>MAINT.MATERIELS OPT.B TP MANUTEN.</v>
          </cell>
        </row>
        <row r="61">
          <cell r="H61" t="str">
            <v>MAINT.MATERIELS OPT.C ESP. VERTS</v>
          </cell>
        </row>
        <row r="62">
          <cell r="H62" t="str">
            <v>MAINT.VEHIC.OPTA VOIT.PARTICUL.</v>
          </cell>
        </row>
        <row r="63">
          <cell r="H63" t="str">
            <v>MAINT.VEHIC.OPTB VEHIC.TRANS.ROUT</v>
          </cell>
        </row>
        <row r="64">
          <cell r="H64" t="str">
            <v>MAINT.VEHIC.OPTC MOTOCYCLES</v>
          </cell>
        </row>
        <row r="65">
          <cell r="H65" t="str">
            <v>MAINTENANCE EQUIPEMENTS INDUST.</v>
          </cell>
        </row>
        <row r="66">
          <cell r="H66" t="str">
            <v>MAINTENANCE NAUTIQUE</v>
          </cell>
        </row>
        <row r="67">
          <cell r="H67" t="str">
            <v>MENUISERIE ALUMINIUM-VERRE</v>
          </cell>
        </row>
        <row r="68">
          <cell r="H68" t="str">
            <v>MET. DU CUIR: SELLERIE GARNISSAGE</v>
          </cell>
        </row>
        <row r="69">
          <cell r="H69" t="str">
            <v>METIERS DE LA MODE - V</v>
          </cell>
        </row>
        <row r="70">
          <cell r="H70" t="str">
            <v>METIERS DE LA SECURITE</v>
          </cell>
        </row>
        <row r="71">
          <cell r="H71" t="str">
            <v>METIERS DU CUIR : CHAUSSURES</v>
          </cell>
        </row>
        <row r="72">
          <cell r="H72" t="str">
            <v>METIERS DU CUIR : MAROQUINERIE</v>
          </cell>
        </row>
        <row r="73">
          <cell r="H73" t="str">
            <v>METIERS ELECT. ENVIRON. CONNECTES</v>
          </cell>
        </row>
        <row r="74">
          <cell r="H74" t="str">
            <v>METIERS ET ARTS DE LA PIERRE</v>
          </cell>
        </row>
        <row r="75">
          <cell r="H75" t="str">
            <v>METIERS PRESSING BLANCHISSERIE</v>
          </cell>
        </row>
        <row r="76">
          <cell r="H76" t="str">
            <v>MICROTECHNIQUES</v>
          </cell>
        </row>
        <row r="77">
          <cell r="H77" t="str">
            <v>OPTIQUE LUNETTERIE</v>
          </cell>
        </row>
        <row r="78">
          <cell r="H78" t="str">
            <v>OUVRAGES DU BATIMENT METALLERIE</v>
          </cell>
        </row>
        <row r="79">
          <cell r="H79" t="str">
            <v>PERRUQUIER POSTICHEUR</v>
          </cell>
        </row>
        <row r="80">
          <cell r="H80" t="str">
            <v>PHOTOGRAPHIE</v>
          </cell>
        </row>
        <row r="81">
          <cell r="H81" t="str">
            <v>PILOTE DE LIGNE DE PRODUCTION</v>
          </cell>
        </row>
        <row r="82">
          <cell r="H82" t="str">
            <v>PLASTIQUES ET COMPOSITES</v>
          </cell>
        </row>
        <row r="83">
          <cell r="H83" t="str">
            <v>POISSONNIER ECAILLER TRAITEUR</v>
          </cell>
        </row>
        <row r="84">
          <cell r="H84" t="str">
            <v>PROC. CHIMIE EAU PAPIERS-CARTONS</v>
          </cell>
        </row>
        <row r="85">
          <cell r="H85" t="str">
            <v>PROD-AQUACOLES</v>
          </cell>
        </row>
        <row r="86">
          <cell r="H86" t="str">
            <v>PRODUCTIONS HORTICOLES</v>
          </cell>
        </row>
        <row r="87">
          <cell r="H87" t="str">
            <v>PRODUCTIQ.MECA. OPT.DECOLLETAGE</v>
          </cell>
        </row>
        <row r="88">
          <cell r="H88" t="str">
            <v>PROTHESE DENTAIRE</v>
          </cell>
        </row>
        <row r="89">
          <cell r="H89" t="str">
            <v>REAL.PR.IMPR.PLURI.OPTA.PR.GRAPH.</v>
          </cell>
        </row>
        <row r="90">
          <cell r="H90" t="str">
            <v>REAL.PR.IMPR.PLURI.OPTB.PR.IMPR.</v>
          </cell>
        </row>
        <row r="91">
          <cell r="H91" t="str">
            <v>REPARATION DES CARROSSERIES</v>
          </cell>
        </row>
        <row r="92">
          <cell r="H92" t="str">
            <v>SERV PERS TERRIT</v>
          </cell>
        </row>
        <row r="93">
          <cell r="H93" t="str">
            <v>SERVICES DE PROXIMITE  VIE LOCALE</v>
          </cell>
        </row>
        <row r="94">
          <cell r="H94" t="str">
            <v>SYST.NUM.OPT.A SURETE SECURITE</v>
          </cell>
        </row>
        <row r="95">
          <cell r="H95" t="str">
            <v>SYST.NUM.OPT.B AUD.RES.EQUIP.DOM.</v>
          </cell>
        </row>
        <row r="96">
          <cell r="H96" t="str">
            <v>SYST.NUM.OPT.C RES.INF.SYST.COMM.</v>
          </cell>
        </row>
        <row r="97">
          <cell r="H97" t="str">
            <v>SYSTEMES ELECTRONIQUES NUMERIQUES</v>
          </cell>
        </row>
        <row r="98">
          <cell r="H98" t="str">
            <v>TEC CONS VTE ALIMENTATION P.ALIM</v>
          </cell>
        </row>
        <row r="99">
          <cell r="H99" t="str">
            <v>TEC CONS VTE ALIMENTATION VINS SP</v>
          </cell>
        </row>
        <row r="100">
          <cell r="H100" t="str">
            <v>TEC CONS VTE PROD DES JARDINS</v>
          </cell>
        </row>
        <row r="101">
          <cell r="H101" t="str">
            <v>TECH EXPE ANIMALE</v>
          </cell>
        </row>
        <row r="102">
          <cell r="H102" t="str">
            <v>TECH.CHAUDRONNERIE INDUSTRIELLE</v>
          </cell>
        </row>
        <row r="103">
          <cell r="H103" t="str">
            <v>TECHN CONSEIL DE VENTE ANIMALERIE</v>
          </cell>
        </row>
        <row r="104">
          <cell r="H104" t="str">
            <v>TECHN. ETUDES BAT B ASSIST.ARCHI.</v>
          </cell>
        </row>
        <row r="105">
          <cell r="H105" t="str">
            <v>TECHN. ETUDES BAT.A ETUDES &amp; ECO.</v>
          </cell>
        </row>
        <row r="106">
          <cell r="H106" t="str">
            <v>TECHN. MAINT. SYST.ENERG.CLIMATIQ</v>
          </cell>
        </row>
        <row r="107">
          <cell r="H107" t="str">
            <v>TECHN.D'INTERV.SUR INSTALL. NUCL.</v>
          </cell>
        </row>
        <row r="108">
          <cell r="H108" t="str">
            <v>TECHN.INSTALL.SYST.ENERG.CLIMATIQ</v>
          </cell>
        </row>
        <row r="109">
          <cell r="H109" t="str">
            <v>TECHNIC. FROID CONDITIONNEMT AIR</v>
          </cell>
        </row>
        <row r="110">
          <cell r="H110" t="str">
            <v>TECHNIC.FAB.BOIS ET MATERX ASSOC.</v>
          </cell>
        </row>
        <row r="111">
          <cell r="H111" t="str">
            <v>TECHNICIEN APPAREIL. ORTHOPEDIQUE</v>
          </cell>
        </row>
        <row r="112">
          <cell r="H112" t="str">
            <v>TECHNICIEN BAT. : ORG.REAL.GROS O</v>
          </cell>
        </row>
        <row r="113">
          <cell r="H113" t="str">
            <v>TECHNICIEN CONSTRUCTEUR BOIS</v>
          </cell>
        </row>
        <row r="114">
          <cell r="H114" t="str">
            <v>TECHNICIEN DE SCIERIE</v>
          </cell>
        </row>
        <row r="115">
          <cell r="H115" t="str">
            <v>TECHNICIEN D'USINAGE</v>
          </cell>
        </row>
        <row r="116">
          <cell r="H116" t="str">
            <v>TECHNICIEN GEOMETRE-TOPOGRAPHE</v>
          </cell>
        </row>
        <row r="117">
          <cell r="H117" t="str">
            <v>TECHNICIEN MENUISIER AGENCEUR</v>
          </cell>
        </row>
        <row r="118">
          <cell r="H118" t="str">
            <v>TECHNICIEN MODELEUR</v>
          </cell>
        </row>
        <row r="119">
          <cell r="H119" t="str">
            <v>TECHNICIEN OUTILLEUR</v>
          </cell>
        </row>
        <row r="120">
          <cell r="H120" t="str">
            <v>TRAITEMENTS DES MATERIAUX</v>
          </cell>
        </row>
        <row r="121">
          <cell r="H121" t="str">
            <v>TRANSPORT</v>
          </cell>
        </row>
        <row r="122">
          <cell r="H122" t="str">
            <v>TRANSPORT FLUVIAL</v>
          </cell>
        </row>
        <row r="123">
          <cell r="H123" t="str">
            <v>TRAVAUX PUBLICS</v>
          </cell>
        </row>
        <row r="124">
          <cell r="H124" t="str">
            <v>VENTE (PROSPECT.NEGO.SUIV.CLIENT)</v>
          </cell>
        </row>
      </sheetData>
      <sheetData sheetId="2">
        <row r="2">
          <cell r="A2" t="str">
            <v>AERONAUTIQUE (BTS)</v>
          </cell>
        </row>
        <row r="3">
          <cell r="A3" t="str">
            <v>AGENCEMENT DE L'ENVIRONNEMENT ARCHITECTURAL (BTS)</v>
          </cell>
        </row>
        <row r="4">
          <cell r="A4" t="str">
            <v>AMENAGEMENT FINITION (BTS)</v>
          </cell>
        </row>
        <row r="5">
          <cell r="A5" t="str">
            <v>ANALYSES DE BIOLOGIE MEDICALE (BTS)</v>
          </cell>
        </row>
        <row r="6">
          <cell r="A6" t="str">
            <v>APRES VENTE AUTOMOBILE OPTION MOTOCYCLES (BTS)</v>
          </cell>
        </row>
        <row r="7">
          <cell r="A7" t="str">
            <v>APRES VENTE AUTOMOBILE OPTION VEHICULES INDUSTRIELS (BTS)</v>
          </cell>
        </row>
        <row r="8">
          <cell r="A8" t="str">
            <v>APRES VENTE AUTOMOBILE OPTION VEHICULES PARTICULIERS (BTS)</v>
          </cell>
        </row>
        <row r="9">
          <cell r="A9" t="str">
            <v>ASSISTANCE TECHNIQUE D'INGENIEUR (BTS)</v>
          </cell>
        </row>
        <row r="10">
          <cell r="A10" t="str">
            <v>ASSISTANT DE GESTION DE PME PMI A REFERENTIEL COMMUN EUROPEEN (BTS)</v>
          </cell>
        </row>
        <row r="11">
          <cell r="A11" t="str">
            <v>ASSISTANT DE MANAGER (BTS)</v>
          </cell>
        </row>
        <row r="12">
          <cell r="A12" t="str">
            <v>ASSURANCE (BTS)</v>
          </cell>
        </row>
        <row r="13">
          <cell r="A13" t="str">
            <v>BANQUE, CONSEILLER DE CLIENTELE (PARTICULIERS) (BTS)</v>
          </cell>
        </row>
        <row r="14">
          <cell r="A14" t="str">
            <v>BATIMENT (BTS)</v>
          </cell>
        </row>
        <row r="15">
          <cell r="A15" t="str">
            <v>BIOANALYSES ET CONTROLE (BTS)</v>
          </cell>
        </row>
        <row r="16">
          <cell r="A16" t="str">
            <v>BIOTECHNOLOGIES (BTS)</v>
          </cell>
        </row>
        <row r="17">
          <cell r="A17" t="str">
            <v>CHIMISTE (BTS)</v>
          </cell>
        </row>
        <row r="18">
          <cell r="A18" t="str">
            <v>COMMERCE INTERNATIONAL A REFERENTIEL COMMUN EUROPEEN (BTS)</v>
          </cell>
        </row>
        <row r="19">
          <cell r="A19" t="str">
            <v>COMMUNICATION (BTS)</v>
          </cell>
        </row>
        <row r="20">
          <cell r="A20" t="str">
            <v>COMMUNICATION ET INDUSTRIES GRAPHIQUES OPTION ETUDE ET REALISATION DE PRODUITS GRAPHIQUES (BTS)</v>
          </cell>
        </row>
        <row r="21">
          <cell r="A21" t="str">
            <v>COMMUNICATION ET INDUSTRIES GRAPHIQUES OPTION ETUDE ET REALISATION DE PRODUITS IMPRIMES (BTS)</v>
          </cell>
        </row>
        <row r="22">
          <cell r="A22" t="str">
            <v>COMPTABILITE ET GESTION (BTS)</v>
          </cell>
        </row>
        <row r="23">
          <cell r="A23" t="str">
            <v>CONCEPTEUR EN ART &amp; INDUSTRIE CERAMIQUE (BTS)</v>
          </cell>
        </row>
        <row r="24">
          <cell r="A24" t="str">
            <v>CONCEPTION DE PRODUITS INDUSTRIEL (BTS)</v>
          </cell>
        </row>
        <row r="25">
          <cell r="A25" t="str">
            <v>CONCEPTION DES PROCESSUS DE DECOUPE ET D'EMBOUTISSAGE (BTS)</v>
          </cell>
        </row>
        <row r="26">
          <cell r="A26" t="str">
            <v>CONCEPTION DES PROCESSUS DE REALISATION DE PRODUITS BTS 1ERE ANNEE COMMUNE</v>
          </cell>
        </row>
        <row r="27">
          <cell r="A27" t="str">
            <v>CONCEPTION DES PROCESSUS DE REALISATION DE PRODUITS OPTION A PRODUCTION UNITAIRE (BTS)</v>
          </cell>
        </row>
        <row r="28">
          <cell r="A28" t="str">
            <v>CONCEPTION DES PROCESSUS DE REALISATION DE PRODUITS OPTION B PRODUCTION SERIELLE (BTS)</v>
          </cell>
        </row>
        <row r="29">
          <cell r="A29" t="str">
            <v>CONCEPTION DES PRODUITS INDUSTRIELS (BTS)</v>
          </cell>
        </row>
        <row r="30">
          <cell r="A30" t="str">
            <v>CONCEPTION ET INDUSTRIALISATION EN CONSTRUCTION NAVALE (BTS)</v>
          </cell>
        </row>
        <row r="31">
          <cell r="A31" t="str">
            <v>CONCEPTION ET INDUSTRIALISATION EN MICROTECHNIQUES (BTS)</v>
          </cell>
        </row>
        <row r="32">
          <cell r="A32" t="str">
            <v>CONCEPTION ET REALISATION DE CARROSSERIE (BTS)</v>
          </cell>
        </row>
        <row r="33">
          <cell r="A33" t="str">
            <v>CONCEPTION ET REALISATION DES SYSTEMES AUTOMATIQUES (BTS)</v>
          </cell>
        </row>
        <row r="34">
          <cell r="A34" t="str">
            <v>CONCEPTION ET REALISATION EN CHAUDRONNERIE INDUSTRIELLE (BTS)</v>
          </cell>
        </row>
        <row r="35">
          <cell r="A35" t="str">
            <v>CONSTRUCTION NAVALE (BTS)</v>
          </cell>
        </row>
        <row r="36">
          <cell r="A36" t="str">
            <v>CONSTRUCTIONS METALLIQUES (BTS)</v>
          </cell>
        </row>
        <row r="37">
          <cell r="A37" t="str">
            <v>CONTROLE INDUSTRIEL ET REGULATION AUTOMATIQUE (BTS)</v>
          </cell>
        </row>
        <row r="38">
          <cell r="A38" t="str">
            <v>CONTROLE, RAYONNEMENT IONISANTS, APPLICATION TECHNIQUE DE PROTECTION (BTS)</v>
          </cell>
        </row>
        <row r="39">
          <cell r="A39" t="str">
            <v>DESIGN DE COMMUNICATION : ESPACE ET VOLUME (BTS)</v>
          </cell>
        </row>
        <row r="40">
          <cell r="A40" t="str">
            <v>DESIGN DE MODE, TEXTILE ET ENVIRONNEMENT OPTION A : MODE</v>
          </cell>
        </row>
        <row r="41">
          <cell r="A41" t="str">
            <v>DESIGN DE MODE, TEXTILE ET ENVIRONNEMENT OPTION B : TEXTILE-MATERIAUX-SURFACE (BTS)</v>
          </cell>
        </row>
        <row r="42">
          <cell r="A42" t="str">
            <v>DESIGN DE PRODUITS (BTS)</v>
          </cell>
        </row>
        <row r="43">
          <cell r="A43" t="str">
            <v>DESIGN D'ESPACE (BTS)</v>
          </cell>
        </row>
        <row r="44">
          <cell r="A44" t="str">
            <v>DESIGN GRAPHIQUE OPTION A COMMUNICATION ET MEDIAS IMPRIMES (BTS)</v>
          </cell>
        </row>
        <row r="45">
          <cell r="A45" t="str">
            <v>DESIGN GRAPHIQUE OPTION B COMMUNICATION ET MEDIAS NUMERIQUES (BTS)</v>
          </cell>
        </row>
        <row r="46">
          <cell r="A46" t="str">
            <v>DEVELOPPEMENT ET REALISATION BOIS (BTS)</v>
          </cell>
        </row>
        <row r="47">
          <cell r="A47" t="str">
            <v>DIETETIQUE (BTS)</v>
          </cell>
        </row>
        <row r="48">
          <cell r="A48" t="str">
            <v>ECONOMIE SOCIALE ET FAMILIALE (BTS)</v>
          </cell>
        </row>
        <row r="49">
          <cell r="A49" t="str">
            <v>EDITION (BTS)</v>
          </cell>
        </row>
        <row r="50">
          <cell r="A50" t="str">
            <v>ELECTROTECHNIQUE (BTS)</v>
          </cell>
        </row>
        <row r="51">
          <cell r="A51" t="str">
            <v>ENVELOPPE DES BATIMENTS : CONCEPTION ET REALISATION (BTS)</v>
          </cell>
        </row>
        <row r="52">
          <cell r="A52" t="str">
            <v>ENVELOPPE DU BATIMENT : FACADE, ETANCHEITE (BTS)</v>
          </cell>
        </row>
        <row r="53">
          <cell r="A53" t="str">
            <v>ENVIRONNEMENT NUCLEAIRE (BTS)</v>
          </cell>
        </row>
        <row r="54">
          <cell r="A54" t="str">
            <v>ETUDE ET REALISATION D'AGENCEMENT (BTS)</v>
          </cell>
        </row>
        <row r="55">
          <cell r="A55" t="str">
            <v>ETUDE ET REALISATION D'OUTILLAGES DE MISE EN FORME DES MATERIAUX (BTS)</v>
          </cell>
        </row>
        <row r="56">
          <cell r="A56" t="str">
            <v>ETUDES DE REALISATION D'UN PROJET DE COMMUNICATION BTS 1ERE ANNEE COMMUNE</v>
          </cell>
        </row>
        <row r="57">
          <cell r="A57" t="str">
            <v>ETUDES DE REALISATION D'UN PROJET DE COMMUNICATION, OPTION A : ETUDES DE REALISATION DE PRODUITS PLURIMEDIA (BTS)</v>
          </cell>
        </row>
        <row r="58">
          <cell r="A58" t="str">
            <v>ETUDES DE REALISATION D'UN PROJET DE COMMUNICATION, OPTION B : ETUDES DE REALISATION DE PRODUITS IMPRIMES (BTS)</v>
          </cell>
        </row>
        <row r="59">
          <cell r="A59" t="str">
            <v>ETUDES ET ECONOMIE DE LA CONSTRUCTION (BTS)</v>
          </cell>
        </row>
        <row r="60">
          <cell r="A60" t="str">
            <v>EUROPLASTICS ET COMPOSITES, OPTION CO : CONCEPTION OUTILLAGE (BTS)</v>
          </cell>
        </row>
        <row r="61">
          <cell r="A61" t="str">
            <v>EUROPLASTICS ET COMPOSITES, OPTION POP : PILOTAGE ET OPTIMISATION DE LA PRODUCTION (BTS)</v>
          </cell>
        </row>
        <row r="62">
          <cell r="A62" t="str">
            <v>FLUIDES-ENERGIES-DOMOTIQUE OPTION A GENIE CLIMATIQUE ET FLUIDIQUE (BTS)</v>
          </cell>
        </row>
        <row r="63">
          <cell r="A63" t="str">
            <v>FLUIDES-ENERGIES-DOMOTIQUE OPTION B FROID ET CONDITIONNEMENT D'AIR (BTS)</v>
          </cell>
        </row>
        <row r="64">
          <cell r="A64" t="str">
            <v>FLUIDES-ENERGIES-DOMOTIQUE OPTION C DOMOTIQUE ET BATIMENTS COMMUNICANTS (BTS)</v>
          </cell>
        </row>
        <row r="65">
          <cell r="A65" t="str">
            <v>FONDERIE (BTS)</v>
          </cell>
        </row>
        <row r="66">
          <cell r="A66" t="str">
            <v>FORGE (BTS)</v>
          </cell>
        </row>
        <row r="67">
          <cell r="A67" t="str">
            <v>GEOLOGIE APPLIQUEE (BTS)</v>
          </cell>
        </row>
        <row r="68">
          <cell r="A68" t="str">
            <v>GEOMETRE TOPOGRAPHE (BTS)</v>
          </cell>
        </row>
        <row r="69">
          <cell r="A69" t="str">
            <v>GESTION DE LA PME (BTS)</v>
          </cell>
        </row>
        <row r="70">
          <cell r="A70" t="str">
            <v>HOTELLERIE RESTAURATION BTS ANNEE COMMUNE</v>
          </cell>
        </row>
        <row r="71">
          <cell r="A71" t="str">
            <v>HOTELLERIE, RESTAURATION OPTION A : MERCATIQUE ET GESTION HOTELIERE (BTS)</v>
          </cell>
        </row>
        <row r="72">
          <cell r="A72" t="str">
            <v>HOTELLERIE, RESTAURATION OPTION B : ART CULINAIRE, ART DE LA TABLE ET DU SERVICE (BTS)</v>
          </cell>
        </row>
        <row r="73">
          <cell r="A73" t="str">
            <v>INDUSTRIALISATION DES PRODUITS MECANIQUES (BTS)</v>
          </cell>
        </row>
        <row r="74">
          <cell r="A74" t="str">
            <v>INDUSTRIES CERAMIQUES (BTS)</v>
          </cell>
        </row>
        <row r="75">
          <cell r="A75" t="str">
            <v>INDUSTRIES DU CUIR BTS 1ERE ANNEE COMMUNE</v>
          </cell>
        </row>
        <row r="76">
          <cell r="A76" t="str">
            <v>INDUSTRIES DU CUIR OPTION 1 : TANNERIE MEGISSERIE (BTS)</v>
          </cell>
        </row>
        <row r="77">
          <cell r="A77" t="str">
            <v>INDUSTRIES PAPETIERES OPTION PRODUCTION DES PATES, PAPIERS ET CARTONS (BTS)</v>
          </cell>
        </row>
        <row r="78">
          <cell r="A78" t="str">
            <v>INDUSTRIES PAPETIERES OPTION TRANSFORMATION DES PAPIERS ET CARTONS (BTS)</v>
          </cell>
        </row>
        <row r="79">
          <cell r="A79" t="str">
            <v>INDUSTRIES PLASTIQUES EUROPLASTIC A REFERENTIEL EUROPEEN (BTS)</v>
          </cell>
        </row>
        <row r="80">
          <cell r="A80" t="str">
            <v>INNOVATION TEXTILE OPTION A STRUCTURES (BTS)</v>
          </cell>
        </row>
        <row r="81">
          <cell r="A81" t="str">
            <v>INNOVATION TEXTILE OPTION B TRAITEMENTS (BTS)</v>
          </cell>
        </row>
        <row r="82">
          <cell r="A82" t="str">
            <v>MAINTENANCE DES MATERIELS DE CONSTRUCTION ET DE MANUTENTION (BTS)</v>
          </cell>
        </row>
        <row r="83">
          <cell r="A83" t="str">
            <v>MAINTENANCE DES SYSTEMES ELECTRO-NAVALS (BTS)</v>
          </cell>
        </row>
        <row r="84">
          <cell r="A84" t="str">
            <v>MAINTENANCE DES SYSTEMES OPTION A SYSTEMES DE PRODUCTION (BTS)</v>
          </cell>
        </row>
        <row r="85">
          <cell r="A85" t="str">
            <v>MAINTENANCE DES SYSTEMES OPTION B SYSTEMES ENERGETIQUES ET FLUIDIQUES (BTS)</v>
          </cell>
        </row>
        <row r="86">
          <cell r="A86" t="str">
            <v>MAINTENANCE DES SYSTEMES OPTION C SYSTEMES EOLIENS (BTS)</v>
          </cell>
        </row>
        <row r="87">
          <cell r="A87" t="str">
            <v>MAINTENANCE DES VEHICULES OPTION A VOITURES PARTICULIERES (BTS)</v>
          </cell>
        </row>
        <row r="88">
          <cell r="A88" t="str">
            <v>MAINTENANCE DES VEHICULES OPTION B VEHICULES DE TRANSPORT ROUTIER (BTS)</v>
          </cell>
        </row>
        <row r="89">
          <cell r="A89" t="str">
            <v>MAINTENANCE DES VEHICULES OPTION C MOTOCYCLES (BTS)</v>
          </cell>
        </row>
        <row r="90">
          <cell r="A90" t="str">
            <v>MAINTENANCE ET APRES-VENTE DES ENGINS DE TRAVAUX PUBLICS ET DE MANUTENTION (BTS)</v>
          </cell>
        </row>
        <row r="91">
          <cell r="A91" t="str">
            <v>MANAGEMENT DES UNITES COMMERCIALES (BTS)</v>
          </cell>
        </row>
        <row r="92">
          <cell r="A92" t="str">
            <v>MANAGEMENT EN HOTELLERIE RESTAURATION OPTION A - UNITE DE RESTAURATION (BTS)</v>
          </cell>
        </row>
        <row r="93">
          <cell r="A93" t="str">
            <v>MANAGEMENT EN HOTELLERIE RESTAURATION OPTION B UNITE DE PRODUCTION CULINAIRE (BTS)</v>
          </cell>
        </row>
        <row r="94">
          <cell r="A94" t="str">
            <v>MANAGEMENT EN HOTELLERIE RESTAURATION OPTION C UNITE D'HEBERGEMENT (BTS)</v>
          </cell>
        </row>
        <row r="95">
          <cell r="A95" t="str">
            <v>METIERS DE LA CHIMIE (BTS)</v>
          </cell>
        </row>
        <row r="96">
          <cell r="A96" t="str">
            <v>METIERS DE LA COIFFURE (BTS)</v>
          </cell>
        </row>
        <row r="97">
          <cell r="A97" t="str">
            <v>METIERS DE LA MODE-CHAUSSURE ET MAROQUINERIE (BTS)</v>
          </cell>
        </row>
        <row r="98">
          <cell r="A98" t="str">
            <v>METIERS DE LA MODE-VETEMENTS (BTS)</v>
          </cell>
        </row>
        <row r="99">
          <cell r="A99" t="str">
            <v>METIERS DE L'AUDIOVISUEL OPTION GESTION DE LA PRODUCTION (BTS)</v>
          </cell>
        </row>
        <row r="100">
          <cell r="A100" t="str">
            <v>METIERS DE L'AUDIOVISUEL OPTION METIERS DE L'IMAGE (BTS)</v>
          </cell>
        </row>
        <row r="101">
          <cell r="A101" t="str">
            <v>METIERS DE L'AUDIOVISUEL OPTION METIERS DU MONTAGE ET DE LA POSTPRODUCTION (BTS)</v>
          </cell>
        </row>
        <row r="102">
          <cell r="A102" t="str">
            <v>METIERS DE L'AUDIOVISUEL OPTION METIERS DU SON (BTS)</v>
          </cell>
        </row>
        <row r="103">
          <cell r="A103" t="str">
            <v>METIERS DE L'AUDIOVISUEL OPTION TECHNIQUES D'INGENIERIE ET EXPLOITATION DES EQUIPEMENTS (BTS)</v>
          </cell>
        </row>
        <row r="104">
          <cell r="A104" t="str">
            <v>METIERS DE L'EAU (BTS)</v>
          </cell>
        </row>
        <row r="105">
          <cell r="A105" t="str">
            <v>METIERS DE L'ESTHETIQUE-COSMETIQUE-PARFUMERIE BTS 1ERE ANNEE COMMUNE</v>
          </cell>
        </row>
        <row r="106">
          <cell r="A106" t="str">
            <v>METIERS DE L'ESTHETIQUE-COSMETIQUE-PARFUMERIE, OPTION A : MANAGEMENT (BTS)</v>
          </cell>
        </row>
        <row r="107">
          <cell r="A107" t="str">
            <v>METIERS DE L'ESTHETIQUE-COSMETIQUE-PARFUMERIE, OPTION B : FORMATION-MARQUES (BTS)</v>
          </cell>
        </row>
        <row r="108">
          <cell r="A108" t="str">
            <v>METIERS DE L'ESTHETIQUE-COSMETIQUE-PARFUMERIE, OPTION C : COSMETOLOGIE (BTS)</v>
          </cell>
        </row>
        <row r="109">
          <cell r="A109" t="str">
            <v>METIERS DES SERVICES A L'ENVIRONNEMENT (BTS)</v>
          </cell>
        </row>
        <row r="110">
          <cell r="A110" t="str">
            <v>METIERS DU GEOMETRE-TOPOGRAPHE ET DE LA MODELISATION NUMERIQUE (BTS)</v>
          </cell>
        </row>
        <row r="111">
          <cell r="A111" t="str">
            <v>MISE EN FORME DES MATERIAUX PAR FORGEAGE (BTS)</v>
          </cell>
        </row>
        <row r="112">
          <cell r="A112" t="str">
            <v>MOTEURS A COMBUSTION INTERNE (BTS)</v>
          </cell>
        </row>
        <row r="113">
          <cell r="A113" t="str">
            <v>NEGOCIATION ET RELATION CLIENT (BTS)</v>
          </cell>
        </row>
        <row r="114">
          <cell r="A114" t="str">
            <v>NEGOCIATION ET DIGITALISATION DE LA RELATION CLIENT (BTS)</v>
          </cell>
        </row>
        <row r="115">
          <cell r="A115" t="str">
            <v>NOTARIAT (BTS)</v>
          </cell>
        </row>
        <row r="116">
          <cell r="A116" t="str">
            <v>OPTICIEN LUNETIER (BTS)</v>
          </cell>
        </row>
        <row r="117">
          <cell r="A117" t="str">
            <v>PECHE ET GESTION DE L'ENVIRONNEMENT MARIN (BTS)</v>
          </cell>
        </row>
        <row r="118">
          <cell r="A118" t="str">
            <v>PEINTURES ENCRES ET ADHESIFS (BTS)</v>
          </cell>
        </row>
        <row r="119">
          <cell r="A119" t="str">
            <v>PHOTOGRAPHIE (BTS)</v>
          </cell>
        </row>
        <row r="120">
          <cell r="A120" t="str">
            <v>PILOTAGES DE PROCEDES (BTS)</v>
          </cell>
        </row>
        <row r="121">
          <cell r="A121" t="str">
            <v>PODO-ORTHESISTE (BTS)</v>
          </cell>
        </row>
        <row r="122">
          <cell r="A122" t="str">
            <v>PROFESSIONS IMMOBILIERES (BTS)</v>
          </cell>
        </row>
        <row r="123">
          <cell r="A123" t="str">
            <v>PROTHESISTE DENTAIRE (BTS)</v>
          </cell>
        </row>
        <row r="124">
          <cell r="A124" t="str">
            <v>PROTHESISTE ORTHESISTE (BTS)</v>
          </cell>
        </row>
        <row r="125">
          <cell r="A125" t="str">
            <v>QUALITE DANS LES INDUSTRIES ALIMENTAIRES ET LES BIO INDUSTRIES (BTS)</v>
          </cell>
        </row>
        <row r="126">
          <cell r="A126" t="str">
            <v>RESPONSABLE DE L'HEBERGEMENT A REFERENTIEL COMMUN EUROPEEN (BTS)</v>
          </cell>
        </row>
        <row r="127">
          <cell r="A127" t="str">
            <v>SERVICES ET PRESTATIONS DES SECTEURS SANITAIRE ET SOCIAL (BTS)</v>
          </cell>
        </row>
        <row r="128">
          <cell r="A128" t="str">
            <v>SERVICES INFORMATIQUES AUX ORGANISATIONS BTS 1ERE ANNEE</v>
          </cell>
        </row>
        <row r="129">
          <cell r="A129" t="str">
            <v>SERVICES INFORMATIQUES AUX ORGANISATIONS OPTION A SOLUTIONS D'INFRASTRUCTURE, SYSTEMES ET RESEAUX (BTS)</v>
          </cell>
        </row>
        <row r="130">
          <cell r="A130" t="str">
            <v>SERVICES INFORMATIQUES AUX ORGANISATIONS OPTION B SOLUTIONS LOGICIELLES ET APPLICATIONS METIERS (BTS)</v>
          </cell>
        </row>
        <row r="131">
          <cell r="A131" t="str">
            <v>SUPPORT A L'ACTION MANAGERIALE (BTS)</v>
          </cell>
        </row>
        <row r="132">
          <cell r="A132" t="str">
            <v>SYSTEMES CONSTRUCTIFS BOIS ET HABITAT (BTS)</v>
          </cell>
        </row>
        <row r="133">
          <cell r="A133" t="str">
            <v>SYSTEMES NUMERIQUES OPTION A : INFORMATIQUE ET RESEAUX (BTS)</v>
          </cell>
        </row>
        <row r="134">
          <cell r="A134" t="str">
            <v>SYSTEMES NUMERIQUES OPTION B : ELECTRONIQUE ET COMMUNICATIONS (BTS)</v>
          </cell>
        </row>
        <row r="135">
          <cell r="A135" t="str">
            <v>SYSTEMES PHOTONIQUES (BTS)</v>
          </cell>
        </row>
        <row r="136">
          <cell r="A136" t="str">
            <v>TECHNICO-COMMERCIAL (BTS)</v>
          </cell>
        </row>
        <row r="137">
          <cell r="A137" t="str">
            <v>TECHNIQUES ET SERVICES EN MATERIELS AGRICOLES (BTS)</v>
          </cell>
        </row>
        <row r="138">
          <cell r="A138" t="str">
            <v>TECHNIQUES PHYSIQUES POUR L'INDUSTRIE ET LE LABORATOIRE (BTS)</v>
          </cell>
        </row>
        <row r="139">
          <cell r="A139" t="str">
            <v>TOURISME (BTS)</v>
          </cell>
        </row>
        <row r="140">
          <cell r="A140" t="str">
            <v>TRAITEMENT DES MATERIAUX BTS 1ERE ANNEE COMMUNE</v>
          </cell>
        </row>
        <row r="141">
          <cell r="A141" t="str">
            <v>TRAITEMENTS DES MATERIAUX OPTION A : TRAITEMENTS THERMIQUES (BTS)</v>
          </cell>
        </row>
        <row r="142">
          <cell r="A142" t="str">
            <v>TRAITEMENTS DES MATERIAUX OPTION B : TRAITEMENTS DE SURFACES (BTS)</v>
          </cell>
        </row>
        <row r="143">
          <cell r="A143" t="str">
            <v>TRANSPORT ET PRESTATION LOGISTIQUES (BTS)</v>
          </cell>
        </row>
        <row r="144">
          <cell r="A144" t="str">
            <v>TRAVAUX PUBLICS (BTS)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showGridLines="0" tabSelected="1" zoomScale="70" zoomScaleNormal="70" zoomScaleSheetLayoutView="100" workbookViewId="0">
      <selection activeCell="A11" sqref="A11:J12"/>
    </sheetView>
  </sheetViews>
  <sheetFormatPr baseColWidth="10" defaultRowHeight="21" x14ac:dyDescent="0.25"/>
  <cols>
    <col min="1" max="1" width="7.5703125" style="33" customWidth="1"/>
    <col min="2" max="2" width="17.5703125" style="11" customWidth="1"/>
    <col min="3" max="3" width="19.5703125" style="11" customWidth="1"/>
    <col min="4" max="4" width="12.140625" style="15" customWidth="1"/>
    <col min="5" max="5" width="7.140625" style="15" customWidth="1"/>
    <col min="6" max="6" width="12.140625" style="15" customWidth="1"/>
    <col min="7" max="7" width="10.7109375" style="15" customWidth="1"/>
    <col min="8" max="8" width="12.140625" style="15" customWidth="1"/>
    <col min="9" max="9" width="12.85546875" style="11" customWidth="1"/>
    <col min="10" max="10" width="9" style="11" customWidth="1"/>
    <col min="11" max="11" width="2.28515625" style="11" customWidth="1"/>
    <col min="12" max="12" width="11.140625" style="11" customWidth="1"/>
    <col min="13" max="13" width="11.5703125" style="11" customWidth="1"/>
    <col min="14" max="14" width="15.140625" style="11" customWidth="1"/>
    <col min="15" max="15" width="14" style="11" customWidth="1"/>
    <col min="16" max="16" width="10.28515625" style="11" customWidth="1"/>
    <col min="17" max="17" width="19" style="11" customWidth="1"/>
    <col min="18" max="18" width="3.140625" style="11" customWidth="1"/>
    <col min="19" max="22" width="3.7109375" style="11" customWidth="1"/>
    <col min="23" max="23" width="9" style="11" customWidth="1"/>
    <col min="24" max="24" width="15.28515625" style="11" hidden="1" customWidth="1"/>
    <col min="25" max="25" width="19.5703125" style="11" hidden="1" customWidth="1"/>
    <col min="26" max="16384" width="11.42578125" style="11"/>
  </cols>
  <sheetData>
    <row r="1" spans="1:24" s="7" customFormat="1" ht="33.75" x14ac:dyDescent="0.5">
      <c r="A1" s="6" t="s">
        <v>39</v>
      </c>
      <c r="D1" s="8"/>
      <c r="E1" s="8"/>
      <c r="F1" s="8"/>
      <c r="G1" s="8"/>
      <c r="H1" s="6" t="s">
        <v>26</v>
      </c>
    </row>
    <row r="2" spans="1:24" ht="6" customHeight="1" x14ac:dyDescent="0.45">
      <c r="A2" s="9"/>
      <c r="B2" s="9"/>
      <c r="C2" s="9"/>
      <c r="D2" s="10"/>
      <c r="E2" s="10"/>
      <c r="F2" s="10"/>
      <c r="G2" s="10"/>
      <c r="H2" s="10"/>
    </row>
    <row r="3" spans="1:24" ht="27" customHeight="1" x14ac:dyDescent="0.45">
      <c r="A3" s="38" t="s">
        <v>19</v>
      </c>
      <c r="B3" s="39"/>
      <c r="C3" s="39"/>
      <c r="D3" s="58"/>
      <c r="E3" s="58"/>
      <c r="F3" s="58"/>
      <c r="G3" s="58"/>
      <c r="H3" s="58"/>
    </row>
    <row r="4" spans="1:24" ht="8.25" customHeight="1" x14ac:dyDescent="0.25">
      <c r="A4" s="11"/>
      <c r="D4" s="11"/>
      <c r="E4" s="11"/>
      <c r="F4" s="11"/>
      <c r="G4" s="11"/>
      <c r="H4" s="11"/>
    </row>
    <row r="5" spans="1:24" x14ac:dyDescent="0.35">
      <c r="A5" s="12" t="s">
        <v>25</v>
      </c>
      <c r="B5" s="13"/>
      <c r="C5" s="13"/>
      <c r="D5" s="14"/>
      <c r="E5" s="14"/>
      <c r="F5" s="14"/>
      <c r="G5" s="14"/>
      <c r="H5" s="14"/>
      <c r="I5" s="13"/>
      <c r="J5" s="13"/>
      <c r="K5" s="13"/>
      <c r="L5" s="13"/>
      <c r="M5" s="13"/>
      <c r="N5" s="13"/>
      <c r="O5" s="13"/>
      <c r="P5" s="13"/>
      <c r="Q5" s="13"/>
    </row>
    <row r="6" spans="1:24" s="17" customFormat="1" ht="22.5" customHeight="1" x14ac:dyDescent="0.4">
      <c r="A6" s="37"/>
      <c r="B6" s="15" t="s">
        <v>20</v>
      </c>
      <c r="C6" s="15"/>
      <c r="D6" s="15"/>
      <c r="E6" s="15"/>
      <c r="F6" s="16" t="s">
        <v>23</v>
      </c>
      <c r="H6" s="16"/>
      <c r="I6" s="16"/>
      <c r="J6" s="16"/>
      <c r="K6" s="16"/>
      <c r="L6" s="16"/>
      <c r="M6" s="16"/>
      <c r="N6" s="16"/>
      <c r="P6" s="13"/>
      <c r="Q6" s="13"/>
    </row>
    <row r="7" spans="1:24" s="17" customFormat="1" ht="22.5" customHeight="1" x14ac:dyDescent="0.4">
      <c r="A7" s="3"/>
      <c r="B7" s="15" t="s">
        <v>20</v>
      </c>
      <c r="C7" s="16"/>
      <c r="D7" s="15"/>
      <c r="E7" s="15"/>
      <c r="F7" s="16" t="s">
        <v>24</v>
      </c>
      <c r="H7" s="16"/>
      <c r="I7" s="16"/>
      <c r="J7" s="16"/>
      <c r="K7" s="16"/>
      <c r="L7" s="16"/>
      <c r="M7" s="16"/>
      <c r="N7" s="16"/>
      <c r="P7" s="13"/>
      <c r="Q7" s="13"/>
    </row>
    <row r="8" spans="1:24" s="17" customFormat="1" ht="22.5" customHeight="1" x14ac:dyDescent="0.4">
      <c r="A8" s="3"/>
      <c r="B8" s="16" t="s">
        <v>21</v>
      </c>
      <c r="C8" s="16"/>
      <c r="D8" s="15"/>
      <c r="E8" s="15"/>
      <c r="F8" s="15"/>
      <c r="G8" s="15"/>
      <c r="H8" s="16"/>
      <c r="I8" s="16"/>
      <c r="J8" s="16"/>
      <c r="K8" s="16"/>
      <c r="L8" s="16"/>
      <c r="M8" s="16"/>
      <c r="N8" s="16"/>
      <c r="P8" s="13"/>
      <c r="Q8" s="13"/>
    </row>
    <row r="9" spans="1:24" s="17" customFormat="1" ht="27" customHeight="1" x14ac:dyDescent="0.4">
      <c r="A9" s="5"/>
      <c r="D9" s="18"/>
      <c r="E9" s="18"/>
      <c r="F9" s="18"/>
      <c r="G9" s="18"/>
      <c r="H9" s="18"/>
    </row>
    <row r="10" spans="1:24" s="23" customFormat="1" ht="8.25" customHeight="1" x14ac:dyDescent="0.25">
      <c r="A10" s="19"/>
      <c r="B10" s="20"/>
      <c r="C10" s="20"/>
      <c r="D10" s="21"/>
      <c r="E10" s="21"/>
      <c r="F10" s="21"/>
      <c r="G10" s="21"/>
      <c r="H10" s="21"/>
      <c r="I10" s="20"/>
      <c r="J10" s="22"/>
      <c r="L10" s="59" t="s">
        <v>35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1"/>
    </row>
    <row r="11" spans="1:24" s="24" customFormat="1" ht="16.5" customHeight="1" x14ac:dyDescent="0.25">
      <c r="A11" s="68" t="s">
        <v>22</v>
      </c>
      <c r="B11" s="69"/>
      <c r="C11" s="69"/>
      <c r="D11" s="69"/>
      <c r="E11" s="69"/>
      <c r="F11" s="69"/>
      <c r="G11" s="69"/>
      <c r="H11" s="69"/>
      <c r="I11" s="69"/>
      <c r="J11" s="70"/>
      <c r="K11" s="11"/>
      <c r="L11" s="62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4"/>
      <c r="X11" s="11"/>
    </row>
    <row r="12" spans="1:24" s="24" customFormat="1" ht="26.25" customHeight="1" x14ac:dyDescent="0.25">
      <c r="A12" s="68"/>
      <c r="B12" s="69"/>
      <c r="C12" s="69"/>
      <c r="D12" s="69"/>
      <c r="E12" s="69"/>
      <c r="F12" s="69"/>
      <c r="G12" s="69"/>
      <c r="H12" s="69"/>
      <c r="I12" s="69"/>
      <c r="J12" s="70"/>
      <c r="K12" s="11"/>
      <c r="L12" s="71" t="s">
        <v>34</v>
      </c>
      <c r="M12" s="72"/>
      <c r="N12" s="72"/>
      <c r="O12" s="72"/>
      <c r="P12" s="72"/>
      <c r="Q12" s="73"/>
      <c r="R12" s="25"/>
      <c r="S12" s="71" t="s">
        <v>15</v>
      </c>
      <c r="T12" s="72"/>
      <c r="U12" s="72"/>
      <c r="V12" s="72"/>
      <c r="W12" s="73"/>
      <c r="X12" s="11"/>
    </row>
    <row r="13" spans="1:24" s="27" customFormat="1" ht="60.75" customHeight="1" x14ac:dyDescent="0.35">
      <c r="A13" s="49" t="s">
        <v>16</v>
      </c>
      <c r="B13" s="65" t="s">
        <v>6</v>
      </c>
      <c r="C13" s="54" t="s">
        <v>1</v>
      </c>
      <c r="D13" s="41" t="s">
        <v>3</v>
      </c>
      <c r="E13" s="41"/>
      <c r="F13" s="41"/>
      <c r="G13" s="41"/>
      <c r="H13" s="41"/>
      <c r="I13" s="41"/>
      <c r="J13" s="41"/>
      <c r="K13" s="12"/>
      <c r="L13" s="4" t="s">
        <v>5</v>
      </c>
      <c r="M13" s="4" t="s">
        <v>4</v>
      </c>
      <c r="N13" s="4" t="s">
        <v>38</v>
      </c>
      <c r="O13" s="4" t="s">
        <v>37</v>
      </c>
      <c r="P13" s="4" t="s">
        <v>9</v>
      </c>
      <c r="Q13" s="4" t="s">
        <v>8</v>
      </c>
      <c r="R13" s="25"/>
      <c r="S13" s="26">
        <v>1</v>
      </c>
      <c r="T13" s="26">
        <v>2</v>
      </c>
      <c r="U13" s="26">
        <v>3</v>
      </c>
      <c r="V13" s="26">
        <v>4</v>
      </c>
      <c r="W13" s="2" t="s">
        <v>0</v>
      </c>
      <c r="X13" s="11"/>
    </row>
    <row r="14" spans="1:24" ht="64.5" customHeight="1" x14ac:dyDescent="0.3">
      <c r="A14" s="50"/>
      <c r="B14" s="66"/>
      <c r="C14" s="54"/>
      <c r="D14" s="51" t="s">
        <v>27</v>
      </c>
      <c r="E14" s="52"/>
      <c r="F14" s="52"/>
      <c r="G14" s="52"/>
      <c r="H14" s="52"/>
      <c r="I14" s="52"/>
      <c r="J14" s="53"/>
      <c r="K14" s="16"/>
      <c r="L14" s="3"/>
      <c r="M14" s="3"/>
      <c r="N14" s="3"/>
      <c r="O14" s="3"/>
      <c r="P14" s="3"/>
      <c r="Q14" s="3"/>
      <c r="R14" s="28"/>
      <c r="S14" s="29">
        <f>$W14</f>
        <v>0</v>
      </c>
      <c r="T14" s="29">
        <f t="shared" ref="T14:V23" si="0">$W14</f>
        <v>0</v>
      </c>
      <c r="U14" s="29">
        <f t="shared" si="0"/>
        <v>0</v>
      </c>
      <c r="V14" s="29">
        <f t="shared" si="0"/>
        <v>0</v>
      </c>
      <c r="W14" s="30"/>
    </row>
    <row r="15" spans="1:24" ht="45.75" customHeight="1" x14ac:dyDescent="0.3">
      <c r="A15" s="50"/>
      <c r="B15" s="66"/>
      <c r="C15" s="54"/>
      <c r="D15" s="42" t="s">
        <v>36</v>
      </c>
      <c r="E15" s="42"/>
      <c r="F15" s="42"/>
      <c r="G15" s="42"/>
      <c r="H15" s="42"/>
      <c r="I15" s="42"/>
      <c r="J15" s="42"/>
      <c r="K15" s="16"/>
      <c r="L15" s="3"/>
      <c r="M15" s="3"/>
      <c r="N15" s="3"/>
      <c r="O15" s="3"/>
      <c r="P15" s="3"/>
      <c r="Q15" s="3"/>
      <c r="R15" s="28"/>
      <c r="S15" s="29">
        <f>$W15</f>
        <v>0</v>
      </c>
      <c r="T15" s="29">
        <f t="shared" si="0"/>
        <v>0</v>
      </c>
      <c r="U15" s="29">
        <f t="shared" si="0"/>
        <v>0</v>
      </c>
      <c r="V15" s="29">
        <f t="shared" si="0"/>
        <v>0</v>
      </c>
      <c r="W15" s="30"/>
    </row>
    <row r="16" spans="1:24" ht="79.5" customHeight="1" x14ac:dyDescent="0.3">
      <c r="A16" s="50"/>
      <c r="B16" s="66"/>
      <c r="C16" s="54"/>
      <c r="D16" s="42" t="s">
        <v>28</v>
      </c>
      <c r="E16" s="42"/>
      <c r="F16" s="42"/>
      <c r="G16" s="42"/>
      <c r="H16" s="42"/>
      <c r="I16" s="42"/>
      <c r="J16" s="42"/>
      <c r="K16" s="16"/>
      <c r="L16" s="3"/>
      <c r="M16" s="3"/>
      <c r="N16" s="3"/>
      <c r="O16" s="3"/>
      <c r="P16" s="3"/>
      <c r="Q16" s="3"/>
      <c r="R16" s="28"/>
      <c r="S16" s="29">
        <f t="shared" ref="S16:S23" si="1">$W16</f>
        <v>0</v>
      </c>
      <c r="T16" s="29">
        <f t="shared" si="0"/>
        <v>0</v>
      </c>
      <c r="U16" s="29">
        <f t="shared" si="0"/>
        <v>0</v>
      </c>
      <c r="V16" s="29">
        <f t="shared" si="0"/>
        <v>0</v>
      </c>
      <c r="W16" s="30"/>
    </row>
    <row r="17" spans="1:25" ht="46.5" customHeight="1" x14ac:dyDescent="0.3">
      <c r="A17" s="50"/>
      <c r="B17" s="66"/>
      <c r="C17" s="54"/>
      <c r="D17" s="42" t="s">
        <v>7</v>
      </c>
      <c r="E17" s="42"/>
      <c r="F17" s="42"/>
      <c r="G17" s="42"/>
      <c r="H17" s="42"/>
      <c r="I17" s="42"/>
      <c r="J17" s="42"/>
      <c r="K17" s="16"/>
      <c r="L17" s="3"/>
      <c r="M17" s="3"/>
      <c r="N17" s="3"/>
      <c r="O17" s="3"/>
      <c r="P17" s="3"/>
      <c r="Q17" s="3"/>
      <c r="R17" s="28"/>
      <c r="S17" s="29">
        <f t="shared" si="1"/>
        <v>0</v>
      </c>
      <c r="T17" s="29">
        <f t="shared" si="0"/>
        <v>0</v>
      </c>
      <c r="U17" s="29">
        <f t="shared" si="0"/>
        <v>0</v>
      </c>
      <c r="V17" s="29">
        <f t="shared" si="0"/>
        <v>0</v>
      </c>
      <c r="W17" s="30"/>
      <c r="Y17" s="1">
        <f>SUM(W19:W23,W14:W17)</f>
        <v>0</v>
      </c>
    </row>
    <row r="18" spans="1:25" ht="14.25" customHeight="1" x14ac:dyDescent="0.3">
      <c r="A18" s="50"/>
      <c r="B18" s="66"/>
      <c r="C18" s="46"/>
      <c r="D18" s="47"/>
      <c r="E18" s="47"/>
      <c r="F18" s="47"/>
      <c r="G18" s="47"/>
      <c r="H18" s="47"/>
      <c r="I18" s="47"/>
      <c r="J18" s="48"/>
      <c r="K18" s="16"/>
      <c r="L18" s="45"/>
      <c r="M18" s="45"/>
      <c r="N18" s="45"/>
      <c r="O18" s="45"/>
      <c r="P18" s="45"/>
      <c r="Q18" s="45"/>
      <c r="R18" s="28"/>
      <c r="S18" s="45"/>
      <c r="T18" s="45"/>
      <c r="U18" s="45"/>
      <c r="V18" s="45"/>
      <c r="W18" s="45"/>
      <c r="Y18" s="1" t="str">
        <f>IF(Y17&lt;17,"SANS AVIS",IF(Y17=17,"SANS AVIS",IF(Y17&gt;24,"TRES FAVORABLE",IF(Y17&gt;17,"FAVORABLE",IF(Y17=17,"FAVORABLE")))))</f>
        <v>SANS AVIS</v>
      </c>
    </row>
    <row r="19" spans="1:25" ht="63.75" customHeight="1" x14ac:dyDescent="0.3">
      <c r="A19" s="50"/>
      <c r="B19" s="66"/>
      <c r="C19" s="54" t="s">
        <v>2</v>
      </c>
      <c r="D19" s="51" t="s">
        <v>29</v>
      </c>
      <c r="E19" s="52"/>
      <c r="F19" s="52"/>
      <c r="G19" s="52"/>
      <c r="H19" s="52"/>
      <c r="I19" s="52"/>
      <c r="J19" s="53"/>
      <c r="K19" s="16"/>
      <c r="L19" s="3"/>
      <c r="M19" s="3"/>
      <c r="N19" s="3"/>
      <c r="O19" s="3"/>
      <c r="P19" s="3"/>
      <c r="Q19" s="3"/>
      <c r="R19" s="28"/>
      <c r="S19" s="29">
        <f t="shared" si="1"/>
        <v>0</v>
      </c>
      <c r="T19" s="29">
        <f t="shared" si="0"/>
        <v>0</v>
      </c>
      <c r="U19" s="29">
        <f t="shared" si="0"/>
        <v>0</v>
      </c>
      <c r="V19" s="29">
        <f t="shared" si="0"/>
        <v>0</v>
      </c>
      <c r="W19" s="30"/>
    </row>
    <row r="20" spans="1:25" ht="68.25" customHeight="1" x14ac:dyDescent="0.3">
      <c r="A20" s="50"/>
      <c r="B20" s="66"/>
      <c r="C20" s="54"/>
      <c r="D20" s="51" t="s">
        <v>33</v>
      </c>
      <c r="E20" s="52"/>
      <c r="F20" s="52"/>
      <c r="G20" s="52"/>
      <c r="H20" s="52"/>
      <c r="I20" s="52"/>
      <c r="J20" s="53"/>
      <c r="K20" s="16"/>
      <c r="L20" s="3"/>
      <c r="M20" s="3"/>
      <c r="N20" s="3"/>
      <c r="O20" s="3"/>
      <c r="P20" s="3"/>
      <c r="Q20" s="3"/>
      <c r="R20" s="28"/>
      <c r="S20" s="29">
        <f t="shared" si="1"/>
        <v>0</v>
      </c>
      <c r="T20" s="29">
        <f t="shared" si="0"/>
        <v>0</v>
      </c>
      <c r="U20" s="29">
        <f t="shared" si="0"/>
        <v>0</v>
      </c>
      <c r="V20" s="29">
        <f t="shared" si="0"/>
        <v>0</v>
      </c>
      <c r="W20" s="30"/>
    </row>
    <row r="21" spans="1:25" ht="47.25" customHeight="1" x14ac:dyDescent="0.3">
      <c r="A21" s="50"/>
      <c r="B21" s="66"/>
      <c r="C21" s="54"/>
      <c r="D21" s="51" t="s">
        <v>30</v>
      </c>
      <c r="E21" s="52"/>
      <c r="F21" s="52"/>
      <c r="G21" s="52"/>
      <c r="H21" s="52"/>
      <c r="I21" s="52"/>
      <c r="J21" s="53"/>
      <c r="K21" s="16"/>
      <c r="L21" s="3"/>
      <c r="M21" s="3"/>
      <c r="N21" s="3"/>
      <c r="O21" s="3"/>
      <c r="P21" s="3"/>
      <c r="Q21" s="3"/>
      <c r="R21" s="28"/>
      <c r="S21" s="29">
        <f t="shared" si="1"/>
        <v>0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30"/>
    </row>
    <row r="22" spans="1:25" ht="57.75" customHeight="1" x14ac:dyDescent="0.3">
      <c r="A22" s="50"/>
      <c r="B22" s="66"/>
      <c r="C22" s="54"/>
      <c r="D22" s="51" t="s">
        <v>31</v>
      </c>
      <c r="E22" s="52"/>
      <c r="F22" s="52"/>
      <c r="G22" s="52"/>
      <c r="H22" s="52"/>
      <c r="I22" s="52"/>
      <c r="J22" s="53"/>
      <c r="K22" s="16"/>
      <c r="L22" s="3"/>
      <c r="M22" s="3"/>
      <c r="N22" s="3"/>
      <c r="O22" s="3"/>
      <c r="P22" s="3"/>
      <c r="Q22" s="3"/>
      <c r="R22" s="28"/>
      <c r="S22" s="29">
        <f t="shared" si="1"/>
        <v>0</v>
      </c>
      <c r="T22" s="29">
        <f t="shared" si="0"/>
        <v>0</v>
      </c>
      <c r="U22" s="29">
        <f t="shared" si="0"/>
        <v>0</v>
      </c>
      <c r="V22" s="29">
        <f t="shared" si="0"/>
        <v>0</v>
      </c>
      <c r="W22" s="30"/>
    </row>
    <row r="23" spans="1:25" ht="37.5" customHeight="1" x14ac:dyDescent="0.3">
      <c r="A23" s="50"/>
      <c r="B23" s="67"/>
      <c r="C23" s="54"/>
      <c r="D23" s="42" t="s">
        <v>32</v>
      </c>
      <c r="E23" s="42"/>
      <c r="F23" s="42"/>
      <c r="G23" s="42"/>
      <c r="H23" s="42"/>
      <c r="I23" s="42"/>
      <c r="J23" s="42"/>
      <c r="K23" s="16"/>
      <c r="L23" s="31"/>
      <c r="M23" s="31"/>
      <c r="N23" s="31"/>
      <c r="O23" s="31"/>
      <c r="P23" s="31"/>
      <c r="Q23" s="31"/>
      <c r="R23" s="32"/>
      <c r="S23" s="29">
        <f t="shared" si="1"/>
        <v>0</v>
      </c>
      <c r="T23" s="29">
        <f t="shared" si="0"/>
        <v>0</v>
      </c>
      <c r="U23" s="29">
        <f t="shared" si="0"/>
        <v>0</v>
      </c>
      <c r="V23" s="29">
        <f t="shared" si="0"/>
        <v>0</v>
      </c>
      <c r="W23" s="30"/>
    </row>
    <row r="24" spans="1:25" ht="34.5" customHeight="1" x14ac:dyDescent="0.25">
      <c r="A24" s="43" t="s">
        <v>18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4"/>
      <c r="N24" s="44"/>
      <c r="O24" s="44"/>
      <c r="P24" s="44"/>
      <c r="Q24" s="44"/>
      <c r="S24" s="40" t="str">
        <f>Y18</f>
        <v>SANS AVIS</v>
      </c>
      <c r="T24" s="40"/>
      <c r="U24" s="40"/>
      <c r="V24" s="40"/>
      <c r="W24" s="40"/>
    </row>
    <row r="25" spans="1:25" ht="14.25" customHeight="1" x14ac:dyDescent="0.25">
      <c r="S25" s="34"/>
      <c r="T25" s="34"/>
      <c r="U25" s="34"/>
      <c r="V25" s="34"/>
      <c r="W25" s="34"/>
    </row>
    <row r="26" spans="1:25" ht="16.5" customHeight="1" x14ac:dyDescent="0.25">
      <c r="C26" s="56" t="s">
        <v>13</v>
      </c>
      <c r="D26" s="56"/>
      <c r="E26" s="35">
        <v>1</v>
      </c>
      <c r="F26" s="57" t="s">
        <v>14</v>
      </c>
      <c r="G26" s="57"/>
      <c r="H26" s="55" t="s">
        <v>17</v>
      </c>
      <c r="I26" s="55"/>
      <c r="J26" s="55"/>
      <c r="K26" s="55"/>
      <c r="L26" s="55"/>
      <c r="M26" s="55"/>
    </row>
    <row r="27" spans="1:25" ht="16.5" customHeight="1" x14ac:dyDescent="0.25">
      <c r="C27" s="56"/>
      <c r="D27" s="56"/>
      <c r="E27" s="35">
        <v>2</v>
      </c>
      <c r="F27" s="57" t="s">
        <v>10</v>
      </c>
      <c r="G27" s="57"/>
      <c r="H27" s="55"/>
      <c r="I27" s="55"/>
      <c r="J27" s="55"/>
      <c r="K27" s="55"/>
      <c r="L27" s="55"/>
      <c r="M27" s="55"/>
    </row>
    <row r="28" spans="1:25" ht="16.5" customHeight="1" x14ac:dyDescent="0.25">
      <c r="C28" s="56"/>
      <c r="D28" s="56"/>
      <c r="E28" s="35">
        <v>3</v>
      </c>
      <c r="F28" s="57" t="s">
        <v>11</v>
      </c>
      <c r="G28" s="57"/>
      <c r="H28" s="55"/>
      <c r="I28" s="55"/>
      <c r="J28" s="55"/>
      <c r="K28" s="55"/>
      <c r="L28" s="55"/>
      <c r="M28" s="55"/>
    </row>
    <row r="29" spans="1:25" ht="16.5" customHeight="1" x14ac:dyDescent="0.25">
      <c r="C29" s="56"/>
      <c r="D29" s="56"/>
      <c r="E29" s="35">
        <v>4</v>
      </c>
      <c r="F29" s="57" t="s">
        <v>12</v>
      </c>
      <c r="G29" s="57"/>
      <c r="H29" s="55"/>
      <c r="I29" s="55"/>
      <c r="J29" s="55"/>
      <c r="K29" s="55"/>
      <c r="L29" s="55"/>
      <c r="M29" s="55"/>
    </row>
    <row r="32" spans="1:25" x14ac:dyDescent="0.25">
      <c r="N32" s="36"/>
    </row>
  </sheetData>
  <sheetProtection algorithmName="SHA-512" hashValue="Xd4wiEgu38JnGBTcdaKPAy1Xdluoj6twZ8AEn4AM8jaElhv5GWIiDYorWJeOnUaYvx88Ce/9BR5J+hd8aXCW+w==" saltValue="y1ighMQuAZ0Ue0nOYqcPEg==" spinCount="100000" sheet="1" objects="1" scenarios="1"/>
  <protectedRanges>
    <protectedRange sqref="D3" name="Plage4"/>
    <protectedRange sqref="A6:A8" name="Plage3"/>
    <protectedRange sqref="L14:Q23" name="Plage1"/>
    <protectedRange sqref="W14:W23" name="Plage2"/>
  </protectedRanges>
  <mergeCells count="30">
    <mergeCell ref="D3:H3"/>
    <mergeCell ref="L10:W11"/>
    <mergeCell ref="B13:B23"/>
    <mergeCell ref="D15:J15"/>
    <mergeCell ref="D16:J16"/>
    <mergeCell ref="D17:J17"/>
    <mergeCell ref="D22:J22"/>
    <mergeCell ref="A11:J12"/>
    <mergeCell ref="S12:W12"/>
    <mergeCell ref="L12:Q12"/>
    <mergeCell ref="H26:M29"/>
    <mergeCell ref="C26:D29"/>
    <mergeCell ref="F26:G26"/>
    <mergeCell ref="F27:G27"/>
    <mergeCell ref="F28:G28"/>
    <mergeCell ref="F29:G29"/>
    <mergeCell ref="S24:W24"/>
    <mergeCell ref="D13:J13"/>
    <mergeCell ref="D23:J23"/>
    <mergeCell ref="A24:Q24"/>
    <mergeCell ref="L18:Q18"/>
    <mergeCell ref="C18:J18"/>
    <mergeCell ref="S18:W18"/>
    <mergeCell ref="A13:A23"/>
    <mergeCell ref="D14:J14"/>
    <mergeCell ref="C19:C23"/>
    <mergeCell ref="D19:J19"/>
    <mergeCell ref="D20:J20"/>
    <mergeCell ref="D21:J21"/>
    <mergeCell ref="C13:C17"/>
  </mergeCells>
  <conditionalFormatting sqref="S19:S23 S14:S17">
    <cfRule type="cellIs" dxfId="9" priority="17" operator="between">
      <formula>1</formula>
      <formula>4</formula>
    </cfRule>
  </conditionalFormatting>
  <conditionalFormatting sqref="T14 T19:T23 T16:T17">
    <cfRule type="cellIs" dxfId="8" priority="16" operator="between">
      <formula>2</formula>
      <formula>4</formula>
    </cfRule>
  </conditionalFormatting>
  <conditionalFormatting sqref="U14 U19:U23 U16:U17">
    <cfRule type="cellIs" dxfId="7" priority="15" operator="between">
      <formula>3</formula>
      <formula>4</formula>
    </cfRule>
  </conditionalFormatting>
  <conditionalFormatting sqref="L14:Q17 L19:Q23">
    <cfRule type="cellIs" dxfId="6" priority="8" operator="notEqual">
      <formula>""</formula>
    </cfRule>
  </conditionalFormatting>
  <conditionalFormatting sqref="T15">
    <cfRule type="cellIs" dxfId="5" priority="6" operator="between">
      <formula>2</formula>
      <formula>4</formula>
    </cfRule>
  </conditionalFormatting>
  <conditionalFormatting sqref="U15">
    <cfRule type="cellIs" dxfId="4" priority="5" operator="between">
      <formula>3</formula>
      <formula>4</formula>
    </cfRule>
  </conditionalFormatting>
  <conditionalFormatting sqref="V14:V17">
    <cfRule type="cellIs" dxfId="3" priority="4" operator="equal">
      <formula>4</formula>
    </cfRule>
  </conditionalFormatting>
  <conditionalFormatting sqref="V19:V23">
    <cfRule type="cellIs" dxfId="2" priority="3" operator="equal">
      <formula>4</formula>
    </cfRule>
  </conditionalFormatting>
  <conditionalFormatting sqref="A6">
    <cfRule type="cellIs" dxfId="1" priority="2" operator="notEqual">
      <formula>""</formula>
    </cfRule>
  </conditionalFormatting>
  <conditionalFormatting sqref="A7:A9">
    <cfRule type="cellIs" dxfId="0" priority="1" operator="notEqual">
      <formula>""</formula>
    </cfRule>
  </conditionalFormatting>
  <printOptions horizontalCentered="1"/>
  <pageMargins left="0.31496062992125984" right="0.11811023622047245" top="0.35433070866141736" bottom="0.15748031496062992" header="0.31496062992125984" footer="0.11811023622047245"/>
  <pageSetup paperSize="9" scale="60" orientation="landscape" r:id="rId1"/>
  <headerFooter>
    <oddFooter>&amp;L&amp;"-,Italique"Académie de Besançon&amp;R&amp;"-,Italique"Année scolaire 2019/2020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projet 2nde MRC</vt:lpstr>
      <vt:lpstr>'Fiche projet 2nde MRC'!Zone_d_impression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ROINARD</dc:creator>
  <cp:lastModifiedBy>superu</cp:lastModifiedBy>
  <cp:lastPrinted>2020-01-26T19:32:28Z</cp:lastPrinted>
  <dcterms:created xsi:type="dcterms:W3CDTF">2019-10-17T12:32:27Z</dcterms:created>
  <dcterms:modified xsi:type="dcterms:W3CDTF">2020-01-29T09:34:48Z</dcterms:modified>
</cp:coreProperties>
</file>